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1"/>
  </bookViews>
  <sheets>
    <sheet name="Sheet1" sheetId="1" r:id="rId1"/>
    <sheet name="Sheet4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A72" i="4" l="1"/>
  <c r="A71" i="4"/>
  <c r="A70" i="4"/>
  <c r="A69" i="4"/>
  <c r="A68" i="4"/>
  <c r="A67" i="4"/>
  <c r="A66" i="4"/>
  <c r="A65" i="4"/>
  <c r="F64" i="4"/>
  <c r="A64" i="4"/>
  <c r="G63" i="4"/>
  <c r="F63" i="4"/>
  <c r="A63" i="4"/>
  <c r="G62" i="4"/>
  <c r="F62" i="4"/>
  <c r="A62" i="4"/>
  <c r="L47" i="4"/>
  <c r="A58" i="4"/>
  <c r="K47" i="4"/>
  <c r="A57" i="4"/>
  <c r="J47" i="4"/>
  <c r="A56" i="4"/>
  <c r="I47" i="4"/>
  <c r="A55" i="4"/>
  <c r="H47" i="4"/>
  <c r="A54" i="4"/>
  <c r="G47" i="4"/>
  <c r="A53" i="4"/>
  <c r="F47" i="4"/>
  <c r="A52" i="4"/>
  <c r="E47" i="4"/>
  <c r="A51" i="4"/>
  <c r="D47" i="4"/>
  <c r="A50" i="4"/>
  <c r="C47" i="4"/>
  <c r="A49" i="4"/>
  <c r="B47" i="4"/>
  <c r="A48" i="4"/>
  <c r="D43" i="4"/>
  <c r="D42" i="4"/>
  <c r="D41" i="4"/>
  <c r="D37" i="4"/>
  <c r="D36" i="4"/>
  <c r="D35" i="4"/>
  <c r="D34" i="4"/>
  <c r="A44" i="4"/>
  <c r="A43" i="4"/>
  <c r="A42" i="4"/>
  <c r="A41" i="4"/>
  <c r="A40" i="4"/>
  <c r="A39" i="4"/>
  <c r="A38" i="4"/>
  <c r="A37" i="4"/>
  <c r="C36" i="4"/>
  <c r="A36" i="4"/>
  <c r="C35" i="4"/>
  <c r="B21" i="4" s="1"/>
  <c r="B63" i="4" s="1"/>
  <c r="A35" i="4"/>
  <c r="C34" i="4"/>
  <c r="A34" i="4"/>
  <c r="A30" i="4"/>
  <c r="A29" i="4"/>
  <c r="A28" i="4"/>
  <c r="A27" i="4"/>
  <c r="A26" i="4"/>
  <c r="A25" i="4"/>
  <c r="A24" i="4"/>
  <c r="A23" i="4"/>
  <c r="A22" i="4"/>
  <c r="A21" i="4"/>
  <c r="A20" i="4"/>
  <c r="B20" i="4" l="1"/>
  <c r="C20" i="4" s="1"/>
  <c r="C39" i="4" s="1"/>
  <c r="C40" i="4"/>
  <c r="B22" i="4"/>
  <c r="C22" i="4" s="1"/>
  <c r="C37" i="4" s="1"/>
  <c r="B23" i="4" s="1"/>
  <c r="C23" i="4" s="1"/>
  <c r="D38" i="4" s="1"/>
  <c r="F65" i="4"/>
  <c r="G64" i="4"/>
  <c r="C21" i="4"/>
  <c r="C38" i="4" s="1"/>
  <c r="B62" i="4" l="1"/>
  <c r="B24" i="4"/>
  <c r="C24" i="4" s="1"/>
  <c r="B64" i="4"/>
  <c r="B65" i="4"/>
  <c r="G65" i="4"/>
  <c r="F66" i="4"/>
  <c r="B66" i="4" l="1"/>
  <c r="D39" i="4"/>
  <c r="B25" i="4" s="1"/>
  <c r="C25" i="4" s="1"/>
  <c r="C41" i="4" s="1"/>
  <c r="B27" i="4" s="1"/>
  <c r="D40" i="4"/>
  <c r="B26" i="4" s="1"/>
  <c r="F67" i="4"/>
  <c r="G66" i="4"/>
  <c r="B67" i="4" l="1"/>
  <c r="C26" i="4"/>
  <c r="B68" i="4"/>
  <c r="H66" i="4" s="1"/>
  <c r="B69" i="4"/>
  <c r="H65" i="4" s="1"/>
  <c r="C27" i="4"/>
  <c r="C44" i="4" s="1"/>
  <c r="F68" i="4"/>
  <c r="H67" i="4"/>
  <c r="G67" i="4"/>
  <c r="C42" i="4" l="1"/>
  <c r="B28" i="4" s="1"/>
  <c r="C43" i="4"/>
  <c r="B29" i="4" s="1"/>
  <c r="G68" i="4"/>
  <c r="F69" i="4"/>
  <c r="H68" i="4"/>
  <c r="C29" i="4" l="1"/>
  <c r="B71" i="4"/>
  <c r="H63" i="4" s="1"/>
  <c r="C28" i="4"/>
  <c r="B70" i="4"/>
  <c r="H64" i="4" s="1"/>
  <c r="H69" i="4"/>
  <c r="G69" i="4"/>
  <c r="F70" i="4"/>
  <c r="D44" i="4" l="1"/>
  <c r="B30" i="4" s="1"/>
  <c r="H70" i="4"/>
  <c r="G70" i="4"/>
  <c r="F71" i="4"/>
  <c r="C30" i="4" l="1"/>
  <c r="C31" i="4" s="1"/>
  <c r="B72" i="4"/>
  <c r="H62" i="4" s="1"/>
  <c r="H71" i="4"/>
  <c r="G71" i="4"/>
  <c r="F72" i="4"/>
  <c r="F49" i="4" l="1"/>
  <c r="I57" i="4"/>
  <c r="K53" i="4"/>
  <c r="E51" i="4"/>
  <c r="E49" i="4"/>
  <c r="C49" i="4"/>
  <c r="I50" i="4"/>
  <c r="I48" i="4"/>
  <c r="G48" i="4"/>
  <c r="C50" i="4"/>
  <c r="D55" i="4"/>
  <c r="D56" i="4"/>
  <c r="F52" i="4"/>
  <c r="L50" i="4"/>
  <c r="L51" i="4"/>
  <c r="E58" i="4"/>
  <c r="C58" i="4"/>
  <c r="B56" i="4"/>
  <c r="D54" i="4"/>
  <c r="C54" i="4"/>
  <c r="I49" i="4"/>
  <c r="B55" i="4"/>
  <c r="F56" i="4"/>
  <c r="F57" i="4"/>
  <c r="B49" i="4"/>
  <c r="J55" i="4"/>
  <c r="J56" i="4"/>
  <c r="L52" i="4"/>
  <c r="H51" i="4"/>
  <c r="H52" i="4"/>
  <c r="K58" i="4"/>
  <c r="B52" i="4"/>
  <c r="F48" i="4"/>
  <c r="I54" i="4"/>
  <c r="G54" i="4"/>
  <c r="C56" i="4"/>
  <c r="J51" i="4"/>
  <c r="D57" i="4"/>
  <c r="K49" i="4"/>
  <c r="L57" i="4"/>
  <c r="F55" i="4"/>
  <c r="J52" i="4"/>
  <c r="J53" i="4"/>
  <c r="J54" i="4"/>
  <c r="D52" i="4"/>
  <c r="D53" i="4"/>
  <c r="B48" i="4"/>
  <c r="B58" i="4"/>
  <c r="L48" i="4"/>
  <c r="E55" i="4"/>
  <c r="C55" i="4"/>
  <c r="I56" i="4"/>
  <c r="G50" i="4"/>
  <c r="E50" i="4"/>
  <c r="K51" i="4"/>
  <c r="H53" i="4"/>
  <c r="D58" i="4"/>
  <c r="E48" i="4"/>
  <c r="L56" i="4"/>
  <c r="J50" i="4"/>
  <c r="J48" i="4"/>
  <c r="D49" i="4"/>
  <c r="D50" i="4"/>
  <c r="D48" i="4"/>
  <c r="H48" i="4"/>
  <c r="H49" i="4"/>
  <c r="K55" i="4"/>
  <c r="I55" i="4"/>
  <c r="E57" i="4"/>
  <c r="C51" i="4"/>
  <c r="K50" i="4"/>
  <c r="G52" i="4"/>
  <c r="H58" i="4"/>
  <c r="J57" i="4"/>
  <c r="J49" i="4"/>
  <c r="B50" i="4"/>
  <c r="C57" i="4"/>
  <c r="K56" i="4"/>
  <c r="G58" i="4"/>
  <c r="G56" i="4"/>
  <c r="E56" i="4"/>
  <c r="K57" i="4"/>
  <c r="I51" i="4"/>
  <c r="G51" i="4"/>
  <c r="C53" i="4"/>
  <c r="B51" i="4"/>
  <c r="K48" i="4"/>
  <c r="K59" i="4" s="1"/>
  <c r="E29" i="4" s="1"/>
  <c r="D29" i="4" s="1"/>
  <c r="L53" i="4"/>
  <c r="L54" i="4"/>
  <c r="L49" i="4"/>
  <c r="L55" i="4"/>
  <c r="L58" i="4"/>
  <c r="G57" i="4"/>
  <c r="K54" i="4"/>
  <c r="G53" i="4"/>
  <c r="E53" i="4"/>
  <c r="E54" i="4"/>
  <c r="K52" i="4"/>
  <c r="I52" i="4"/>
  <c r="I53" i="4"/>
  <c r="C48" i="4"/>
  <c r="B57" i="4"/>
  <c r="G49" i="4"/>
  <c r="H54" i="4"/>
  <c r="H55" i="4"/>
  <c r="H50" i="4"/>
  <c r="F50" i="4"/>
  <c r="F51" i="4"/>
  <c r="F58" i="4"/>
  <c r="H72" i="4"/>
  <c r="G72" i="4"/>
  <c r="H57" i="4" l="1"/>
  <c r="F29" i="4"/>
  <c r="L59" i="4"/>
  <c r="E30" i="4" s="1"/>
  <c r="D30" i="4" s="1"/>
  <c r="J58" i="4" l="1"/>
  <c r="J59" i="4" s="1"/>
  <c r="E28" i="4" s="1"/>
  <c r="D28" i="4" s="1"/>
  <c r="F30" i="4"/>
  <c r="I58" i="4"/>
  <c r="I59" i="4" s="1"/>
  <c r="E27" i="4" s="1"/>
  <c r="D27" i="4" s="1"/>
  <c r="E71" i="4"/>
  <c r="K63" i="4" s="1"/>
  <c r="C71" i="4"/>
  <c r="I63" i="4" s="1"/>
  <c r="D71" i="4"/>
  <c r="J63" i="4" s="1"/>
  <c r="F27" i="4" l="1"/>
  <c r="G55" i="4"/>
  <c r="G59" i="4" s="1"/>
  <c r="E25" i="4" s="1"/>
  <c r="D25" i="4" s="1"/>
  <c r="C72" i="4"/>
  <c r="I62" i="4" s="1"/>
  <c r="E72" i="4"/>
  <c r="K62" i="4" s="1"/>
  <c r="D72" i="4"/>
  <c r="J62" i="4" s="1"/>
  <c r="F28" i="4"/>
  <c r="H56" i="4"/>
  <c r="H59" i="4" s="1"/>
  <c r="E26" i="4" s="1"/>
  <c r="D26" i="4" s="1"/>
  <c r="E70" i="4" l="1"/>
  <c r="K64" i="4" s="1"/>
  <c r="D70" i="4"/>
  <c r="J64" i="4" s="1"/>
  <c r="C70" i="4"/>
  <c r="I64" i="4" s="1"/>
  <c r="B53" i="4"/>
  <c r="B59" i="4" s="1"/>
  <c r="E20" i="4" s="1"/>
  <c r="D20" i="4" s="1"/>
  <c r="F20" i="4" s="1"/>
  <c r="F25" i="4"/>
  <c r="F53" i="4"/>
  <c r="F59" i="4" s="1"/>
  <c r="E24" i="4" s="1"/>
  <c r="D24" i="4" s="1"/>
  <c r="F54" i="4"/>
  <c r="F26" i="4"/>
  <c r="B54" i="4"/>
  <c r="C69" i="4"/>
  <c r="I65" i="4" s="1"/>
  <c r="D69" i="4"/>
  <c r="J65" i="4" s="1"/>
  <c r="E69" i="4"/>
  <c r="K65" i="4" s="1"/>
  <c r="E52" i="4" l="1"/>
  <c r="E59" i="4" s="1"/>
  <c r="E23" i="4" s="1"/>
  <c r="D23" i="4" s="1"/>
  <c r="F24" i="4"/>
  <c r="C52" i="4"/>
  <c r="C59" i="4" s="1"/>
  <c r="E21" i="4" s="1"/>
  <c r="D21" i="4" s="1"/>
  <c r="F21" i="4" s="1"/>
  <c r="D67" i="4"/>
  <c r="J67" i="4" s="1"/>
  <c r="C67" i="4"/>
  <c r="I67" i="4" s="1"/>
  <c r="E67" i="4"/>
  <c r="K67" i="4" s="1"/>
  <c r="E62" i="4"/>
  <c r="K72" i="4" s="1"/>
  <c r="C62" i="4"/>
  <c r="I72" i="4" s="1"/>
  <c r="D62" i="4"/>
  <c r="J72" i="4" s="1"/>
  <c r="E68" i="4"/>
  <c r="K66" i="4" s="1"/>
  <c r="D68" i="4"/>
  <c r="J66" i="4" s="1"/>
  <c r="C68" i="4"/>
  <c r="I66" i="4" s="1"/>
  <c r="C63" i="4" l="1"/>
  <c r="I71" i="4" s="1"/>
  <c r="D63" i="4"/>
  <c r="J71" i="4" s="1"/>
  <c r="E63" i="4"/>
  <c r="K71" i="4" s="1"/>
  <c r="C66" i="4"/>
  <c r="I68" i="4" s="1"/>
  <c r="D66" i="4"/>
  <c r="J68" i="4" s="1"/>
  <c r="E66" i="4"/>
  <c r="K68" i="4" s="1"/>
  <c r="F23" i="4"/>
  <c r="D51" i="4"/>
  <c r="D59" i="4" s="1"/>
  <c r="E22" i="4" s="1"/>
  <c r="D22" i="4" s="1"/>
  <c r="F22" i="4" s="1"/>
  <c r="D64" i="4" l="1"/>
  <c r="J70" i="4" s="1"/>
  <c r="E64" i="4"/>
  <c r="K70" i="4" s="1"/>
  <c r="C64" i="4"/>
  <c r="I70" i="4" s="1"/>
  <c r="D65" i="4"/>
  <c r="J69" i="4" s="1"/>
  <c r="C65" i="4"/>
  <c r="I69" i="4" s="1"/>
  <c r="E65" i="4"/>
  <c r="K69" i="4" s="1"/>
</calcChain>
</file>

<file path=xl/comments1.xml><?xml version="1.0" encoding="utf-8"?>
<comments xmlns="http://schemas.openxmlformats.org/spreadsheetml/2006/main">
  <authors>
    <author>IDT</author>
  </authors>
  <commentList>
    <comment ref="A4" authorId="0">
      <text>
        <r>
          <rPr>
            <sz val="9"/>
            <color indexed="81"/>
            <rFont val="Tahoma"/>
            <family val="2"/>
          </rPr>
          <t>Project Management: Submodel =  1; Problem size @  11 by 2</t>
        </r>
      </text>
    </comment>
  </commentList>
</comments>
</file>

<file path=xl/sharedStrings.xml><?xml version="1.0" encoding="utf-8"?>
<sst xmlns="http://schemas.openxmlformats.org/spreadsheetml/2006/main" count="49" uniqueCount="31">
  <si>
    <t>Project Management</t>
  </si>
  <si>
    <t>Precedences; 1 time estimate</t>
  </si>
  <si>
    <t>Data</t>
  </si>
  <si>
    <t>Immediate Predecessors (1 per column)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</si>
  <si>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</si>
  <si>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</si>
  <si>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</si>
  <si>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</si>
  <si>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</si>
  <si>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</si>
  <si>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</si>
  <si>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</si>
  <si>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</si>
  <si>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</si>
  <si>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</si>
  <si>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Activity</t>
  </si>
  <si>
    <t>Time</t>
  </si>
  <si>
    <t>Pred 1</t>
  </si>
  <si>
    <t>Pred 2</t>
  </si>
  <si>
    <t>Results</t>
  </si>
  <si>
    <t>Early Start</t>
  </si>
  <si>
    <t>Early Finish</t>
  </si>
  <si>
    <t>Late  Start</t>
  </si>
  <si>
    <t>Late Finish</t>
  </si>
  <si>
    <t>Slack</t>
  </si>
  <si>
    <t>Project</t>
  </si>
  <si>
    <t>Early start computations</t>
  </si>
  <si>
    <t>Late finish computations</t>
  </si>
  <si>
    <t>Graph</t>
  </si>
  <si>
    <t>Critical Activity</t>
  </si>
  <si>
    <t>Noncritical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</si>
</sst>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FF6600"/>
      <name val="Calibri"/>
      <family val="2"/>
      <scheme val="minor"/>
    </font>
    <font>
      <sz val="10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/>
    <xf numFmtId="0" fontId="1" fillId="0" borderId="7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8" fillId="0" borderId="0" xfId="0" applyFont="1"/>
    <xf numFmtId="0" fontId="1" fillId="0" borderId="0" xfId="0" applyFont="1" applyAlignment="1">
      <alignment wrapText="1"/>
    </xf>
    <xf numFmtId="0" fontId="7" fillId="3" borderId="1" xfId="0" applyFont="1" applyFill="1" applyBorder="1"/>
    <xf numFmtId="0" fontId="7" fillId="3" borderId="10" xfId="0" applyFont="1" applyFill="1" applyBorder="1"/>
    <xf numFmtId="0" fontId="7" fillId="3" borderId="11" xfId="0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7" fillId="3" borderId="13" xfId="0" applyFont="1" applyFill="1" applyBorder="1"/>
    <xf numFmtId="0" fontId="8" fillId="3" borderId="14" xfId="0" applyFont="1" applyFill="1" applyBorder="1"/>
    <xf numFmtId="0" fontId="7" fillId="3" borderId="14" xfId="0" applyFont="1" applyFill="1" applyBorder="1"/>
    <xf numFmtId="0" fontId="7" fillId="3" borderId="15" xfId="0" applyFont="1" applyFill="1" applyBorder="1" applyAlignment="1">
      <alignment wrapText="1"/>
    </xf>
    <xf numFmtId="0" fontId="7" fillId="3" borderId="16" xfId="0" applyFont="1" applyFill="1" applyBorder="1"/>
    <xf numFmtId="0" fontId="7" fillId="3" borderId="17" xfId="0" applyFont="1" applyFill="1" applyBorder="1"/>
    <xf numFmtId="0" fontId="9" fillId="0" borderId="0" xfId="0" applyFont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latin typeface="Calibri"/>
                <a:ea typeface="Calibri"/>
                <a:cs typeface="Calibri"/>
              </a:defRPr>
            </a:pPr>
            <a:r>
              <a:rPr lang="en-US"/>
              <a:t>Gantt Chart</a:t>
            </a:r>
          </a:p>
        </c:rich>
      </c:tx>
      <c:layout/>
      <c:overlay val="0"/>
      <c:spPr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Sheet4!$H$61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invertIfNegative val="0"/>
          <c:cat>
            <c:strRef>
              <c:f>Sheet4!$G$62:$G$72</c:f>
              <c:strCache>
                <c:ptCount val="11"/>
                <c:pt idx="0">
                  <c:v>K</c:v>
                </c:pt>
                <c:pt idx="1">
                  <c:v>J</c:v>
                </c:pt>
                <c:pt idx="2">
                  <c:v>I</c:v>
                </c:pt>
                <c:pt idx="3">
                  <c:v>H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Sheet4!$H$62:$H$72</c:f>
              <c:numCache>
                <c:formatCode>General</c:formatCode>
                <c:ptCount val="11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Sheet4!$I$61</c:f>
              <c:strCache>
                <c:ptCount val="1"/>
                <c:pt idx="0">
                  <c:v>Critical Activity</c:v>
                </c:pt>
              </c:strCache>
            </c:strRef>
          </c:tx>
          <c:spPr>
            <a:gradFill flip="none" rotWithShape="1">
              <a:gsLst>
                <a:gs pos="0">
                  <a:srgbClr val="FF0000"/>
                </a:gs>
                <a:gs pos="100000">
                  <a:srgbClr val="FF0000">
                    <a:shade val="46275"/>
                  </a:srgbClr>
                </a:gs>
              </a:gsLst>
              <a:lin ang="5400000" scaled="1"/>
              <a:tileRect/>
            </a:gradFill>
            <a:effectLst/>
          </c:spPr>
          <c:invertIfNegative val="0"/>
          <c:cat>
            <c:strRef>
              <c:f>Sheet4!$G$62:$G$72</c:f>
              <c:strCache>
                <c:ptCount val="11"/>
                <c:pt idx="0">
                  <c:v>K</c:v>
                </c:pt>
                <c:pt idx="1">
                  <c:v>J</c:v>
                </c:pt>
                <c:pt idx="2">
                  <c:v>I</c:v>
                </c:pt>
                <c:pt idx="3">
                  <c:v>H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Sheet4!$I$62:$I$72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Sheet4!$J$61</c:f>
              <c:strCache>
                <c:ptCount val="1"/>
                <c:pt idx="0">
                  <c:v>Noncritical Activity</c:v>
                </c:pt>
              </c:strCache>
            </c:strRef>
          </c:tx>
          <c:spPr>
            <a:gradFill flip="none" rotWithShape="1">
              <a:gsLst>
                <a:gs pos="0">
                  <a:srgbClr val="FFFFCC"/>
                </a:gs>
                <a:gs pos="100000">
                  <a:srgbClr val="9BBB59">
                    <a:shade val="46275"/>
                  </a:srgbClr>
                </a:gs>
              </a:gsLst>
              <a:lin ang="5400000" scaled="1"/>
              <a:tileRect/>
            </a:gradFill>
            <a:effectLst/>
          </c:spPr>
          <c:invertIfNegative val="0"/>
          <c:cat>
            <c:strRef>
              <c:f>Sheet4!$G$62:$G$72</c:f>
              <c:strCache>
                <c:ptCount val="11"/>
                <c:pt idx="0">
                  <c:v>K</c:v>
                </c:pt>
                <c:pt idx="1">
                  <c:v>J</c:v>
                </c:pt>
                <c:pt idx="2">
                  <c:v>I</c:v>
                </c:pt>
                <c:pt idx="3">
                  <c:v>H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Sheet4!$J$62:$J$72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10</c:v>
                </c:pt>
                <c:pt idx="3">
                  <c:v>3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</c:ser>
        <c:ser>
          <c:idx val="3"/>
          <c:order val="3"/>
          <c:tx>
            <c:strRef>
              <c:f>Sheet4!$K$61</c:f>
              <c:strCache>
                <c:ptCount val="1"/>
                <c:pt idx="0">
                  <c:v>Slack</c:v>
                </c:pt>
              </c:strCache>
            </c:strRef>
          </c:tx>
          <c:spPr>
            <a:gradFill flip="none" rotWithShape="1">
              <a:gsLst>
                <a:gs pos="0">
                  <a:srgbClr val="C0C0C0"/>
                </a:gs>
                <a:gs pos="100000">
                  <a:srgbClr val="4F81BD">
                    <a:shade val="46275"/>
                  </a:srgbClr>
                </a:gs>
              </a:gsLst>
              <a:lin ang="5400000" scaled="1"/>
              <a:tileRect/>
            </a:gradFill>
            <a:effectLst/>
          </c:spPr>
          <c:invertIfNegative val="0"/>
          <c:cat>
            <c:strRef>
              <c:f>Sheet4!$G$62:$G$72</c:f>
              <c:strCache>
                <c:ptCount val="11"/>
                <c:pt idx="0">
                  <c:v>K</c:v>
                </c:pt>
                <c:pt idx="1">
                  <c:v>J</c:v>
                </c:pt>
                <c:pt idx="2">
                  <c:v>I</c:v>
                </c:pt>
                <c:pt idx="3">
                  <c:v>H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Sheet4!$K$62:$K$72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564992"/>
        <c:axId val="210566528"/>
      </c:barChart>
      <c:catAx>
        <c:axId val="210564992"/>
        <c:scaling>
          <c:orientation val="minMax"/>
        </c:scaling>
        <c:delete val="0"/>
        <c:axPos val="l"/>
        <c:majorTickMark val="out"/>
        <c:minorTickMark val="none"/>
        <c:tickLblPos val="nextTo"/>
        <c:crossAx val="21056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665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564992"/>
        <c:crossesAt val="1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effectLst/>
  </c:spPr>
  <c:txPr>
    <a:bodyPr/>
    <a:lstStyle/>
    <a:p>
      <a:pPr>
        <a:defRPr sz="1000" b="0" i="0" u="none" strike="noStrike" baseline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439420</xdr:colOff>
      <xdr:row>0</xdr:row>
      <xdr:rowOff>20320</xdr:rowOff>
    </xdr:from>
    <xdr:to>
      <xdr:col>13</xdr:col>
      <xdr:colOff>276860</xdr:colOff>
      <xdr:row>18</xdr:row>
      <xdr:rowOff>297815</xdr:rowOff>
    </xdr:to>
    <xdr:graphicFrame macro="">
      <xdr:nvGraphicFramePr>
        <xdr:cNvPr id="2" name="hjwGraph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1</xdr:row>
      <xdr:rowOff>0</xdr:rowOff>
    </xdr:from>
    <xdr:to>
      <xdr:col>8</xdr:col>
      <xdr:colOff>600075</xdr:colOff>
      <xdr:row>2</xdr:row>
      <xdr:rowOff>155575</xdr:rowOff>
    </xdr:to>
    <xdr:sp macro="" textlink="">
      <xdr:nvSpPr>
        <xdr:cNvPr id="3" name="messageTextbox"/>
        <xdr:cNvSpPr txBox="1"/>
      </xdr:nvSpPr>
      <xdr:spPr>
        <a:xfrm>
          <a:off x="254000" y="238125"/>
          <a:ext cx="5080000" cy="317500"/>
        </a:xfrm>
        <a:prstGeom prst="rect">
          <a:avLst/>
        </a:prstGeom>
        <a:solidFill>
          <a:srgbClr val="FFEB9C"/>
        </a:solidFill>
        <a:ln w="1" cmpd="sng">
          <a:solidFill>
            <a:srgbClr val="000000"/>
          </a:solidFill>
          <a:prstDash val="solid"/>
        </a:ln>
        <a:effectLst>
          <a:outerShdw blurRad="63500" dist="37357" dir="2700000" rotWithShape="0">
            <a:scrgbClr r="0" g="0" b="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r>
            <a:rPr lang="en-US" sz="900" b="0" i="0" u="none" strike="noStrike" baseline="0">
              <a:solidFill>
                <a:srgbClr val="9C6500"/>
              </a:solidFill>
              <a:latin typeface="Arial"/>
            </a:rPr>
            <a:t>Enter the times in the appropriate column(s). Enter the precedences, one per column. (Do not try to use commas). 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2"/>
  <sheetViews>
    <sheetView tabSelected="1" workbookViewId="0">
      <selection activeCell="D17" sqref="D17"/>
    </sheetView>
  </sheetViews>
  <sheetFormatPr defaultRowHeight="12.75" x14ac:dyDescent="0.2"/>
  <cols>
    <col min="1" max="1" width="9.140625" style="1"/>
    <col min="2" max="6" width="8.7109375" style="1" customWidth="1"/>
    <col min="7" max="16384" width="9.140625" style="1"/>
  </cols>
  <sheetData>
    <row r="1" spans="1:8" ht="18.75" x14ac:dyDescent="0.3">
      <c r="A1" s="3" t="s">
        <v>0</v>
      </c>
      <c r="B1" s="4"/>
      <c r="C1" s="4"/>
      <c r="D1" s="4" t="s">
        <v>1</v>
      </c>
      <c r="E1" s="4"/>
      <c r="F1" s="4"/>
      <c r="G1" s="4"/>
      <c r="H1" s="4"/>
    </row>
    <row r="2" spans="1:8" x14ac:dyDescent="0.2">
      <c r="A2" s="2"/>
      <c r="B2" s="2"/>
    </row>
    <row r="4" spans="1:8" ht="13.5" thickBot="1" x14ac:dyDescent="0.25">
      <c r="A4" s="5" t="s">
        <v>2</v>
      </c>
      <c r="C4" s="1" t="s">
        <v>3</v>
      </c>
    </row>
    <row r="5" spans="1:8" x14ac:dyDescent="0.2">
      <c r="A5" s="7" t="s">
        <v>15</v>
      </c>
      <c r="B5" s="8" t="s">
        <v>16</v>
      </c>
      <c r="C5" s="8" t="s">
        <v>17</v>
      </c>
      <c r="D5" s="9" t="s">
        <v>18</v>
      </c>
    </row>
    <row r="6" spans="1:8" x14ac:dyDescent="0.2">
      <c r="A6" s="10" t="s">
        <v>4</v>
      </c>
      <c r="B6" s="6">
        <v>3</v>
      </c>
      <c r="C6" s="6"/>
      <c r="D6" s="11"/>
    </row>
    <row r="7" spans="1:8" x14ac:dyDescent="0.2">
      <c r="A7" s="10" t="s">
        <v>5</v>
      </c>
      <c r="B7" s="6">
        <v>2</v>
      </c>
      <c r="C7" s="6"/>
      <c r="D7" s="11"/>
    </row>
    <row r="8" spans="1:8" x14ac:dyDescent="0.2">
      <c r="A8" s="10" t="s">
        <v>6</v>
      </c>
      <c r="B8" s="6">
        <v>1</v>
      </c>
      <c r="C8" s="6"/>
      <c r="D8" s="11"/>
    </row>
    <row r="9" spans="1:8" x14ac:dyDescent="0.2">
      <c r="A9" s="10" t="s">
        <v>7</v>
      </c>
      <c r="B9" s="6">
        <v>6</v>
      </c>
      <c r="C9" s="6" t="s">
        <v>6</v>
      </c>
      <c r="D9" s="11"/>
    </row>
    <row r="10" spans="1:8" x14ac:dyDescent="0.2">
      <c r="A10" s="10" t="s">
        <v>8</v>
      </c>
      <c r="B10" s="6">
        <v>2</v>
      </c>
      <c r="C10" s="6" t="s">
        <v>5</v>
      </c>
      <c r="D10" s="11" t="s">
        <v>7</v>
      </c>
    </row>
    <row r="11" spans="1:8" x14ac:dyDescent="0.2">
      <c r="A11" s="10" t="s">
        <v>9</v>
      </c>
      <c r="B11" s="6">
        <v>6</v>
      </c>
      <c r="C11" s="6" t="s">
        <v>4</v>
      </c>
      <c r="D11" s="11" t="s">
        <v>8</v>
      </c>
    </row>
    <row r="12" spans="1:8" x14ac:dyDescent="0.2">
      <c r="A12" s="10" t="s">
        <v>10</v>
      </c>
      <c r="B12" s="6">
        <v>1</v>
      </c>
      <c r="C12" s="6" t="s">
        <v>4</v>
      </c>
      <c r="D12" s="11" t="s">
        <v>8</v>
      </c>
    </row>
    <row r="13" spans="1:8" x14ac:dyDescent="0.2">
      <c r="A13" s="10" t="s">
        <v>11</v>
      </c>
      <c r="B13" s="6">
        <v>3</v>
      </c>
      <c r="C13" s="6" t="s">
        <v>9</v>
      </c>
      <c r="D13" s="11"/>
    </row>
    <row r="14" spans="1:8" x14ac:dyDescent="0.2">
      <c r="A14" s="10" t="s">
        <v>12</v>
      </c>
      <c r="B14" s="6">
        <v>10</v>
      </c>
      <c r="C14" s="6" t="s">
        <v>10</v>
      </c>
      <c r="D14" s="11"/>
    </row>
    <row r="15" spans="1:8" x14ac:dyDescent="0.2">
      <c r="A15" s="10" t="s">
        <v>13</v>
      </c>
      <c r="B15" s="6">
        <v>14</v>
      </c>
      <c r="C15" s="6" t="s">
        <v>10</v>
      </c>
      <c r="D15" s="11"/>
    </row>
    <row r="16" spans="1:8" ht="13.5" thickBot="1" x14ac:dyDescent="0.25">
      <c r="A16" s="12" t="s">
        <v>14</v>
      </c>
      <c r="B16" s="13">
        <v>2</v>
      </c>
      <c r="C16" s="13" t="s">
        <v>11</v>
      </c>
      <c r="D16" s="14" t="s">
        <v>12</v>
      </c>
    </row>
    <row r="18" spans="1:6" ht="13.5" thickBot="1" x14ac:dyDescent="0.25">
      <c r="A18" s="15" t="s">
        <v>19</v>
      </c>
    </row>
    <row r="19" spans="1:6" s="16" customFormat="1" ht="25.5" x14ac:dyDescent="0.2">
      <c r="A19" s="19" t="s">
        <v>15</v>
      </c>
      <c r="B19" s="20" t="s">
        <v>20</v>
      </c>
      <c r="C19" s="20" t="s">
        <v>21</v>
      </c>
      <c r="D19" s="20" t="s">
        <v>22</v>
      </c>
      <c r="E19" s="20" t="s">
        <v>23</v>
      </c>
      <c r="F19" s="24" t="s">
        <v>24</v>
      </c>
    </row>
    <row r="20" spans="1:6" x14ac:dyDescent="0.2">
      <c r="A20" s="18" t="str">
        <f>A6</f>
        <v>A</v>
      </c>
      <c r="B20" s="17">
        <f>MAX(C34:D34)</f>
        <v>0</v>
      </c>
      <c r="C20" s="17">
        <f>B6+B20</f>
        <v>3</v>
      </c>
      <c r="D20" s="17">
        <f>E20-B6</f>
        <v>6</v>
      </c>
      <c r="E20" s="17">
        <f>B59</f>
        <v>9</v>
      </c>
      <c r="F20" s="25">
        <f>D20-B20</f>
        <v>6</v>
      </c>
    </row>
    <row r="21" spans="1:6" x14ac:dyDescent="0.2">
      <c r="A21" s="18" t="str">
        <f t="shared" ref="A21:A30" si="0">A7</f>
        <v>B</v>
      </c>
      <c r="B21" s="17">
        <f t="shared" ref="B21:B30" si="1">MAX(C35:D35)</f>
        <v>0</v>
      </c>
      <c r="C21" s="17">
        <f t="shared" ref="C21:C30" si="2">B7+B21</f>
        <v>2</v>
      </c>
      <c r="D21" s="17">
        <f t="shared" ref="D21:D30" si="3">E21-B7</f>
        <v>5</v>
      </c>
      <c r="E21" s="17">
        <f>C59</f>
        <v>7</v>
      </c>
      <c r="F21" s="25">
        <f t="shared" ref="F21:F30" si="4">D21-B21</f>
        <v>5</v>
      </c>
    </row>
    <row r="22" spans="1:6" x14ac:dyDescent="0.2">
      <c r="A22" s="18" t="str">
        <f t="shared" si="0"/>
        <v>C</v>
      </c>
      <c r="B22" s="17">
        <f t="shared" si="1"/>
        <v>0</v>
      </c>
      <c r="C22" s="17">
        <f t="shared" si="2"/>
        <v>1</v>
      </c>
      <c r="D22" s="17">
        <f t="shared" si="3"/>
        <v>0</v>
      </c>
      <c r="E22" s="17">
        <f>D59</f>
        <v>1</v>
      </c>
      <c r="F22" s="25">
        <f t="shared" si="4"/>
        <v>0</v>
      </c>
    </row>
    <row r="23" spans="1:6" x14ac:dyDescent="0.2">
      <c r="A23" s="18" t="str">
        <f t="shared" si="0"/>
        <v>D</v>
      </c>
      <c r="B23" s="17">
        <f t="shared" si="1"/>
        <v>1</v>
      </c>
      <c r="C23" s="17">
        <f t="shared" si="2"/>
        <v>7</v>
      </c>
      <c r="D23" s="17">
        <f t="shared" si="3"/>
        <v>1</v>
      </c>
      <c r="E23" s="17">
        <f>E59</f>
        <v>7</v>
      </c>
      <c r="F23" s="25">
        <f t="shared" si="4"/>
        <v>0</v>
      </c>
    </row>
    <row r="24" spans="1:6" x14ac:dyDescent="0.2">
      <c r="A24" s="18" t="str">
        <f t="shared" si="0"/>
        <v>E</v>
      </c>
      <c r="B24" s="17">
        <f t="shared" si="1"/>
        <v>7</v>
      </c>
      <c r="C24" s="17">
        <f t="shared" si="2"/>
        <v>9</v>
      </c>
      <c r="D24" s="17">
        <f t="shared" si="3"/>
        <v>7</v>
      </c>
      <c r="E24" s="17">
        <f>F59</f>
        <v>9</v>
      </c>
      <c r="F24" s="25">
        <f t="shared" si="4"/>
        <v>0</v>
      </c>
    </row>
    <row r="25" spans="1:6" x14ac:dyDescent="0.2">
      <c r="A25" s="18" t="str">
        <f t="shared" si="0"/>
        <v>F</v>
      </c>
      <c r="B25" s="17">
        <f t="shared" si="1"/>
        <v>9</v>
      </c>
      <c r="C25" s="17">
        <f t="shared" si="2"/>
        <v>15</v>
      </c>
      <c r="D25" s="17">
        <f t="shared" si="3"/>
        <v>13</v>
      </c>
      <c r="E25" s="17">
        <f>G59</f>
        <v>19</v>
      </c>
      <c r="F25" s="25">
        <f t="shared" si="4"/>
        <v>4</v>
      </c>
    </row>
    <row r="26" spans="1:6" x14ac:dyDescent="0.2">
      <c r="A26" s="18" t="str">
        <f t="shared" si="0"/>
        <v>G</v>
      </c>
      <c r="B26" s="17">
        <f t="shared" si="1"/>
        <v>9</v>
      </c>
      <c r="C26" s="17">
        <f t="shared" si="2"/>
        <v>10</v>
      </c>
      <c r="D26" s="17">
        <f t="shared" si="3"/>
        <v>9</v>
      </c>
      <c r="E26" s="17">
        <f>H59</f>
        <v>10</v>
      </c>
      <c r="F26" s="25">
        <f t="shared" si="4"/>
        <v>0</v>
      </c>
    </row>
    <row r="27" spans="1:6" x14ac:dyDescent="0.2">
      <c r="A27" s="18" t="str">
        <f t="shared" si="0"/>
        <v>H</v>
      </c>
      <c r="B27" s="17">
        <f t="shared" si="1"/>
        <v>15</v>
      </c>
      <c r="C27" s="17">
        <f t="shared" si="2"/>
        <v>18</v>
      </c>
      <c r="D27" s="17">
        <f t="shared" si="3"/>
        <v>19</v>
      </c>
      <c r="E27" s="17">
        <f>I59</f>
        <v>22</v>
      </c>
      <c r="F27" s="25">
        <f t="shared" si="4"/>
        <v>4</v>
      </c>
    </row>
    <row r="28" spans="1:6" x14ac:dyDescent="0.2">
      <c r="A28" s="18" t="str">
        <f t="shared" si="0"/>
        <v>I</v>
      </c>
      <c r="B28" s="17">
        <f t="shared" si="1"/>
        <v>10</v>
      </c>
      <c r="C28" s="17">
        <f t="shared" si="2"/>
        <v>20</v>
      </c>
      <c r="D28" s="17">
        <f t="shared" si="3"/>
        <v>12</v>
      </c>
      <c r="E28" s="17">
        <f>J59</f>
        <v>22</v>
      </c>
      <c r="F28" s="25">
        <f t="shared" si="4"/>
        <v>2</v>
      </c>
    </row>
    <row r="29" spans="1:6" x14ac:dyDescent="0.2">
      <c r="A29" s="18" t="str">
        <f t="shared" si="0"/>
        <v>J</v>
      </c>
      <c r="B29" s="17">
        <f t="shared" si="1"/>
        <v>10</v>
      </c>
      <c r="C29" s="17">
        <f t="shared" si="2"/>
        <v>24</v>
      </c>
      <c r="D29" s="17">
        <f t="shared" si="3"/>
        <v>10</v>
      </c>
      <c r="E29" s="17">
        <f>K59</f>
        <v>24</v>
      </c>
      <c r="F29" s="25">
        <f t="shared" si="4"/>
        <v>0</v>
      </c>
    </row>
    <row r="30" spans="1:6" x14ac:dyDescent="0.2">
      <c r="A30" s="18" t="str">
        <f t="shared" si="0"/>
        <v>K</v>
      </c>
      <c r="B30" s="17">
        <f t="shared" si="1"/>
        <v>20</v>
      </c>
      <c r="C30" s="17">
        <f t="shared" si="2"/>
        <v>22</v>
      </c>
      <c r="D30" s="17">
        <f t="shared" si="3"/>
        <v>22</v>
      </c>
      <c r="E30" s="17">
        <f>L59</f>
        <v>24</v>
      </c>
      <c r="F30" s="25">
        <f t="shared" si="4"/>
        <v>2</v>
      </c>
    </row>
    <row r="31" spans="1:6" ht="13.5" thickBot="1" x14ac:dyDescent="0.25">
      <c r="A31" s="21"/>
      <c r="B31" s="22" t="s">
        <v>25</v>
      </c>
      <c r="C31" s="22">
        <f>MAX(C20:C30)</f>
        <v>24</v>
      </c>
      <c r="D31" s="23"/>
      <c r="E31" s="23"/>
      <c r="F31" s="26"/>
    </row>
    <row r="33" spans="1:12" x14ac:dyDescent="0.2">
      <c r="A33" s="27" t="s">
        <v>26</v>
      </c>
    </row>
    <row r="34" spans="1:12" x14ac:dyDescent="0.2">
      <c r="A34" s="1" t="str">
        <f>A6</f>
        <v>A</v>
      </c>
      <c r="C34" s="1">
        <f>IF(ISNUMBER(VLOOKUP(C6,$A$20:$C$30,3,FALSE)),VLOOKUP(C6,$A$20:$C$30,3,FALSE),0)</f>
        <v>0</v>
      </c>
      <c r="D34" s="1">
        <f t="shared" ref="D34" si="5">IF(ISNUMBER(VLOOKUP(D6,$A$20:$C$30,3,FALSE)),VLOOKUP(D6,$A$20:$C$30,3,FALSE),0)</f>
        <v>0</v>
      </c>
    </row>
    <row r="35" spans="1:12" x14ac:dyDescent="0.2">
      <c r="A35" s="1" t="str">
        <f t="shared" ref="A35:A44" si="6">A7</f>
        <v>B</v>
      </c>
      <c r="C35" s="1">
        <f t="shared" ref="C35:D44" si="7">IF(ISNUMBER(VLOOKUP(C7,$A$20:$C$30,3,FALSE)),VLOOKUP(C7,$A$20:$C$30,3,FALSE),0)</f>
        <v>0</v>
      </c>
      <c r="D35" s="1">
        <f t="shared" si="7"/>
        <v>0</v>
      </c>
    </row>
    <row r="36" spans="1:12" x14ac:dyDescent="0.2">
      <c r="A36" s="1" t="str">
        <f t="shared" si="6"/>
        <v>C</v>
      </c>
      <c r="C36" s="1">
        <f t="shared" si="7"/>
        <v>0</v>
      </c>
      <c r="D36" s="1">
        <f t="shared" si="7"/>
        <v>0</v>
      </c>
    </row>
    <row r="37" spans="1:12" x14ac:dyDescent="0.2">
      <c r="A37" s="1" t="str">
        <f t="shared" si="6"/>
        <v>D</v>
      </c>
      <c r="C37" s="1">
        <f t="shared" si="7"/>
        <v>1</v>
      </c>
      <c r="D37" s="1">
        <f t="shared" si="7"/>
        <v>0</v>
      </c>
    </row>
    <row r="38" spans="1:12" x14ac:dyDescent="0.2">
      <c r="A38" s="1" t="str">
        <f t="shared" si="6"/>
        <v>E</v>
      </c>
      <c r="C38" s="1">
        <f t="shared" si="7"/>
        <v>2</v>
      </c>
      <c r="D38" s="1">
        <f t="shared" si="7"/>
        <v>7</v>
      </c>
    </row>
    <row r="39" spans="1:12" x14ac:dyDescent="0.2">
      <c r="A39" s="1" t="str">
        <f t="shared" si="6"/>
        <v>F</v>
      </c>
      <c r="C39" s="1">
        <f t="shared" si="7"/>
        <v>3</v>
      </c>
      <c r="D39" s="1">
        <f t="shared" si="7"/>
        <v>9</v>
      </c>
    </row>
    <row r="40" spans="1:12" x14ac:dyDescent="0.2">
      <c r="A40" s="1" t="str">
        <f t="shared" si="6"/>
        <v>G</v>
      </c>
      <c r="C40" s="1">
        <f t="shared" si="7"/>
        <v>3</v>
      </c>
      <c r="D40" s="1">
        <f t="shared" si="7"/>
        <v>9</v>
      </c>
    </row>
    <row r="41" spans="1:12" x14ac:dyDescent="0.2">
      <c r="A41" s="1" t="str">
        <f t="shared" si="6"/>
        <v>H</v>
      </c>
      <c r="C41" s="1">
        <f t="shared" si="7"/>
        <v>15</v>
      </c>
      <c r="D41" s="1">
        <f t="shared" si="7"/>
        <v>0</v>
      </c>
    </row>
    <row r="42" spans="1:12" x14ac:dyDescent="0.2">
      <c r="A42" s="1" t="str">
        <f t="shared" si="6"/>
        <v>I</v>
      </c>
      <c r="C42" s="1">
        <f t="shared" si="7"/>
        <v>10</v>
      </c>
      <c r="D42" s="1">
        <f t="shared" si="7"/>
        <v>0</v>
      </c>
    </row>
    <row r="43" spans="1:12" x14ac:dyDescent="0.2">
      <c r="A43" s="1" t="str">
        <f t="shared" si="6"/>
        <v>J</v>
      </c>
      <c r="C43" s="1">
        <f t="shared" si="7"/>
        <v>10</v>
      </c>
      <c r="D43" s="1">
        <f t="shared" si="7"/>
        <v>0</v>
      </c>
    </row>
    <row r="44" spans="1:12" x14ac:dyDescent="0.2">
      <c r="A44" s="1" t="str">
        <f t="shared" si="6"/>
        <v>K</v>
      </c>
      <c r="C44" s="1">
        <f t="shared" si="7"/>
        <v>18</v>
      </c>
      <c r="D44" s="1">
        <f t="shared" si="7"/>
        <v>20</v>
      </c>
    </row>
    <row r="46" spans="1:12" x14ac:dyDescent="0.2">
      <c r="A46" s="27" t="s">
        <v>27</v>
      </c>
    </row>
    <row r="47" spans="1:12" x14ac:dyDescent="0.2">
      <c r="B47" s="1" t="str">
        <f>A6</f>
        <v>A</v>
      </c>
      <c r="C47" s="1" t="str">
        <f>A7</f>
        <v>B</v>
      </c>
      <c r="D47" s="1" t="str">
        <f>A8</f>
        <v>C</v>
      </c>
      <c r="E47" s="1" t="str">
        <f>A9</f>
        <v>D</v>
      </c>
      <c r="F47" s="1" t="str">
        <f>A10</f>
        <v>E</v>
      </c>
      <c r="G47" s="1" t="str">
        <f>A11</f>
        <v>F</v>
      </c>
      <c r="H47" s="1" t="str">
        <f>A12</f>
        <v>G</v>
      </c>
      <c r="I47" s="1" t="str">
        <f>A13</f>
        <v>H</v>
      </c>
      <c r="J47" s="1" t="str">
        <f>A14</f>
        <v>I</v>
      </c>
      <c r="K47" s="1" t="str">
        <f>A15</f>
        <v>J</v>
      </c>
      <c r="L47" s="1" t="str">
        <f>A16</f>
        <v>K</v>
      </c>
    </row>
    <row r="48" spans="1:12" x14ac:dyDescent="0.2">
      <c r="A48" s="1" t="str">
        <f>A6</f>
        <v>A</v>
      </c>
      <c r="B48" s="1">
        <f>IF($D6=B$47,$D20,IF($C6=B$47,$D20,$C$31))</f>
        <v>24</v>
      </c>
      <c r="C48" s="1">
        <f t="shared" ref="C48:L48" si="8">IF($D6=C$47,$D20,IF($C6=C$47,$D20,$C$31))</f>
        <v>24</v>
      </c>
      <c r="D48" s="1">
        <f t="shared" si="8"/>
        <v>24</v>
      </c>
      <c r="E48" s="1">
        <f t="shared" si="8"/>
        <v>24</v>
      </c>
      <c r="F48" s="1">
        <f t="shared" si="8"/>
        <v>24</v>
      </c>
      <c r="G48" s="1">
        <f t="shared" si="8"/>
        <v>24</v>
      </c>
      <c r="H48" s="1">
        <f t="shared" si="8"/>
        <v>24</v>
      </c>
      <c r="I48" s="1">
        <f t="shared" si="8"/>
        <v>24</v>
      </c>
      <c r="J48" s="1">
        <f t="shared" si="8"/>
        <v>24</v>
      </c>
      <c r="K48" s="1">
        <f t="shared" si="8"/>
        <v>24</v>
      </c>
      <c r="L48" s="1">
        <f t="shared" si="8"/>
        <v>24</v>
      </c>
    </row>
    <row r="49" spans="1:12" x14ac:dyDescent="0.2">
      <c r="A49" s="1" t="str">
        <f>A7</f>
        <v>B</v>
      </c>
      <c r="B49" s="1">
        <f t="shared" ref="B49:L58" si="9">IF($D7=B$47,$D21,IF($C7=B$47,$D21,$C$31))</f>
        <v>24</v>
      </c>
      <c r="C49" s="1">
        <f t="shared" si="9"/>
        <v>24</v>
      </c>
      <c r="D49" s="1">
        <f t="shared" si="9"/>
        <v>24</v>
      </c>
      <c r="E49" s="1">
        <f t="shared" si="9"/>
        <v>24</v>
      </c>
      <c r="F49" s="1">
        <f t="shared" si="9"/>
        <v>24</v>
      </c>
      <c r="G49" s="1">
        <f t="shared" si="9"/>
        <v>24</v>
      </c>
      <c r="H49" s="1">
        <f t="shared" si="9"/>
        <v>24</v>
      </c>
      <c r="I49" s="1">
        <f t="shared" si="9"/>
        <v>24</v>
      </c>
      <c r="J49" s="1">
        <f t="shared" si="9"/>
        <v>24</v>
      </c>
      <c r="K49" s="1">
        <f t="shared" si="9"/>
        <v>24</v>
      </c>
      <c r="L49" s="1">
        <f t="shared" si="9"/>
        <v>24</v>
      </c>
    </row>
    <row r="50" spans="1:12" x14ac:dyDescent="0.2">
      <c r="A50" s="1" t="str">
        <f>A8</f>
        <v>C</v>
      </c>
      <c r="B50" s="1">
        <f t="shared" si="9"/>
        <v>24</v>
      </c>
      <c r="C50" s="1">
        <f t="shared" si="9"/>
        <v>24</v>
      </c>
      <c r="D50" s="1">
        <f t="shared" si="9"/>
        <v>24</v>
      </c>
      <c r="E50" s="1">
        <f t="shared" si="9"/>
        <v>24</v>
      </c>
      <c r="F50" s="1">
        <f t="shared" si="9"/>
        <v>24</v>
      </c>
      <c r="G50" s="1">
        <f t="shared" si="9"/>
        <v>24</v>
      </c>
      <c r="H50" s="1">
        <f t="shared" si="9"/>
        <v>24</v>
      </c>
      <c r="I50" s="1">
        <f t="shared" si="9"/>
        <v>24</v>
      </c>
      <c r="J50" s="1">
        <f t="shared" si="9"/>
        <v>24</v>
      </c>
      <c r="K50" s="1">
        <f t="shared" si="9"/>
        <v>24</v>
      </c>
      <c r="L50" s="1">
        <f t="shared" si="9"/>
        <v>24</v>
      </c>
    </row>
    <row r="51" spans="1:12" x14ac:dyDescent="0.2">
      <c r="A51" s="1" t="str">
        <f>A9</f>
        <v>D</v>
      </c>
      <c r="B51" s="1">
        <f t="shared" si="9"/>
        <v>24</v>
      </c>
      <c r="C51" s="1">
        <f t="shared" si="9"/>
        <v>24</v>
      </c>
      <c r="D51" s="1">
        <f t="shared" si="9"/>
        <v>1</v>
      </c>
      <c r="E51" s="1">
        <f t="shared" si="9"/>
        <v>24</v>
      </c>
      <c r="F51" s="1">
        <f t="shared" si="9"/>
        <v>24</v>
      </c>
      <c r="G51" s="1">
        <f t="shared" si="9"/>
        <v>24</v>
      </c>
      <c r="H51" s="1">
        <f t="shared" si="9"/>
        <v>24</v>
      </c>
      <c r="I51" s="1">
        <f t="shared" si="9"/>
        <v>24</v>
      </c>
      <c r="J51" s="1">
        <f t="shared" si="9"/>
        <v>24</v>
      </c>
      <c r="K51" s="1">
        <f t="shared" si="9"/>
        <v>24</v>
      </c>
      <c r="L51" s="1">
        <f t="shared" si="9"/>
        <v>24</v>
      </c>
    </row>
    <row r="52" spans="1:12" x14ac:dyDescent="0.2">
      <c r="A52" s="1" t="str">
        <f>A10</f>
        <v>E</v>
      </c>
      <c r="B52" s="1">
        <f t="shared" si="9"/>
        <v>24</v>
      </c>
      <c r="C52" s="1">
        <f t="shared" si="9"/>
        <v>7</v>
      </c>
      <c r="D52" s="1">
        <f t="shared" si="9"/>
        <v>24</v>
      </c>
      <c r="E52" s="1">
        <f t="shared" si="9"/>
        <v>7</v>
      </c>
      <c r="F52" s="1">
        <f t="shared" si="9"/>
        <v>24</v>
      </c>
      <c r="G52" s="1">
        <f t="shared" si="9"/>
        <v>24</v>
      </c>
      <c r="H52" s="1">
        <f t="shared" si="9"/>
        <v>24</v>
      </c>
      <c r="I52" s="1">
        <f t="shared" si="9"/>
        <v>24</v>
      </c>
      <c r="J52" s="1">
        <f t="shared" si="9"/>
        <v>24</v>
      </c>
      <c r="K52" s="1">
        <f t="shared" si="9"/>
        <v>24</v>
      </c>
      <c r="L52" s="1">
        <f t="shared" si="9"/>
        <v>24</v>
      </c>
    </row>
    <row r="53" spans="1:12" x14ac:dyDescent="0.2">
      <c r="A53" s="1" t="str">
        <f>A11</f>
        <v>F</v>
      </c>
      <c r="B53" s="1">
        <f t="shared" si="9"/>
        <v>13</v>
      </c>
      <c r="C53" s="1">
        <f t="shared" si="9"/>
        <v>24</v>
      </c>
      <c r="D53" s="1">
        <f t="shared" si="9"/>
        <v>24</v>
      </c>
      <c r="E53" s="1">
        <f t="shared" si="9"/>
        <v>24</v>
      </c>
      <c r="F53" s="1">
        <f t="shared" si="9"/>
        <v>13</v>
      </c>
      <c r="G53" s="1">
        <f t="shared" si="9"/>
        <v>24</v>
      </c>
      <c r="H53" s="1">
        <f t="shared" si="9"/>
        <v>24</v>
      </c>
      <c r="I53" s="1">
        <f t="shared" si="9"/>
        <v>24</v>
      </c>
      <c r="J53" s="1">
        <f t="shared" si="9"/>
        <v>24</v>
      </c>
      <c r="K53" s="1">
        <f t="shared" si="9"/>
        <v>24</v>
      </c>
      <c r="L53" s="1">
        <f t="shared" si="9"/>
        <v>24</v>
      </c>
    </row>
    <row r="54" spans="1:12" x14ac:dyDescent="0.2">
      <c r="A54" s="1" t="str">
        <f>A12</f>
        <v>G</v>
      </c>
      <c r="B54" s="1">
        <f t="shared" si="9"/>
        <v>9</v>
      </c>
      <c r="C54" s="1">
        <f t="shared" si="9"/>
        <v>24</v>
      </c>
      <c r="D54" s="1">
        <f t="shared" si="9"/>
        <v>24</v>
      </c>
      <c r="E54" s="1">
        <f t="shared" si="9"/>
        <v>24</v>
      </c>
      <c r="F54" s="1">
        <f t="shared" si="9"/>
        <v>9</v>
      </c>
      <c r="G54" s="1">
        <f t="shared" si="9"/>
        <v>24</v>
      </c>
      <c r="H54" s="1">
        <f t="shared" si="9"/>
        <v>24</v>
      </c>
      <c r="I54" s="1">
        <f t="shared" si="9"/>
        <v>24</v>
      </c>
      <c r="J54" s="1">
        <f t="shared" si="9"/>
        <v>24</v>
      </c>
      <c r="K54" s="1">
        <f t="shared" si="9"/>
        <v>24</v>
      </c>
      <c r="L54" s="1">
        <f t="shared" si="9"/>
        <v>24</v>
      </c>
    </row>
    <row r="55" spans="1:12" x14ac:dyDescent="0.2">
      <c r="A55" s="1" t="str">
        <f>A13</f>
        <v>H</v>
      </c>
      <c r="B55" s="1">
        <f t="shared" si="9"/>
        <v>24</v>
      </c>
      <c r="C55" s="1">
        <f t="shared" si="9"/>
        <v>24</v>
      </c>
      <c r="D55" s="1">
        <f t="shared" si="9"/>
        <v>24</v>
      </c>
      <c r="E55" s="1">
        <f t="shared" si="9"/>
        <v>24</v>
      </c>
      <c r="F55" s="1">
        <f t="shared" si="9"/>
        <v>24</v>
      </c>
      <c r="G55" s="1">
        <f t="shared" si="9"/>
        <v>19</v>
      </c>
      <c r="H55" s="1">
        <f t="shared" si="9"/>
        <v>24</v>
      </c>
      <c r="I55" s="1">
        <f t="shared" si="9"/>
        <v>24</v>
      </c>
      <c r="J55" s="1">
        <f t="shared" si="9"/>
        <v>24</v>
      </c>
      <c r="K55" s="1">
        <f t="shared" si="9"/>
        <v>24</v>
      </c>
      <c r="L55" s="1">
        <f t="shared" si="9"/>
        <v>24</v>
      </c>
    </row>
    <row r="56" spans="1:12" x14ac:dyDescent="0.2">
      <c r="A56" s="1" t="str">
        <f>A14</f>
        <v>I</v>
      </c>
      <c r="B56" s="1">
        <f t="shared" si="9"/>
        <v>24</v>
      </c>
      <c r="C56" s="1">
        <f t="shared" si="9"/>
        <v>24</v>
      </c>
      <c r="D56" s="1">
        <f t="shared" si="9"/>
        <v>24</v>
      </c>
      <c r="E56" s="1">
        <f t="shared" si="9"/>
        <v>24</v>
      </c>
      <c r="F56" s="1">
        <f t="shared" si="9"/>
        <v>24</v>
      </c>
      <c r="G56" s="1">
        <f t="shared" si="9"/>
        <v>24</v>
      </c>
      <c r="H56" s="1">
        <f t="shared" si="9"/>
        <v>12</v>
      </c>
      <c r="I56" s="1">
        <f t="shared" si="9"/>
        <v>24</v>
      </c>
      <c r="J56" s="1">
        <f t="shared" si="9"/>
        <v>24</v>
      </c>
      <c r="K56" s="1">
        <f t="shared" si="9"/>
        <v>24</v>
      </c>
      <c r="L56" s="1">
        <f t="shared" si="9"/>
        <v>24</v>
      </c>
    </row>
    <row r="57" spans="1:12" x14ac:dyDescent="0.2">
      <c r="A57" s="1" t="str">
        <f>A15</f>
        <v>J</v>
      </c>
      <c r="B57" s="1">
        <f t="shared" si="9"/>
        <v>24</v>
      </c>
      <c r="C57" s="1">
        <f t="shared" si="9"/>
        <v>24</v>
      </c>
      <c r="D57" s="1">
        <f t="shared" si="9"/>
        <v>24</v>
      </c>
      <c r="E57" s="1">
        <f t="shared" si="9"/>
        <v>24</v>
      </c>
      <c r="F57" s="1">
        <f t="shared" si="9"/>
        <v>24</v>
      </c>
      <c r="G57" s="1">
        <f t="shared" si="9"/>
        <v>24</v>
      </c>
      <c r="H57" s="1">
        <f t="shared" si="9"/>
        <v>10</v>
      </c>
      <c r="I57" s="1">
        <f t="shared" si="9"/>
        <v>24</v>
      </c>
      <c r="J57" s="1">
        <f t="shared" si="9"/>
        <v>24</v>
      </c>
      <c r="K57" s="1">
        <f t="shared" si="9"/>
        <v>24</v>
      </c>
      <c r="L57" s="1">
        <f t="shared" si="9"/>
        <v>24</v>
      </c>
    </row>
    <row r="58" spans="1:12" x14ac:dyDescent="0.2">
      <c r="A58" s="1" t="str">
        <f>A16</f>
        <v>K</v>
      </c>
      <c r="B58" s="1">
        <f t="shared" si="9"/>
        <v>24</v>
      </c>
      <c r="C58" s="1">
        <f t="shared" si="9"/>
        <v>24</v>
      </c>
      <c r="D58" s="1">
        <f t="shared" si="9"/>
        <v>24</v>
      </c>
      <c r="E58" s="1">
        <f t="shared" si="9"/>
        <v>24</v>
      </c>
      <c r="F58" s="1">
        <f t="shared" si="9"/>
        <v>24</v>
      </c>
      <c r="G58" s="1">
        <f t="shared" si="9"/>
        <v>24</v>
      </c>
      <c r="H58" s="1">
        <f t="shared" si="9"/>
        <v>24</v>
      </c>
      <c r="I58" s="1">
        <f t="shared" si="9"/>
        <v>22</v>
      </c>
      <c r="J58" s="1">
        <f t="shared" si="9"/>
        <v>22</v>
      </c>
      <c r="K58" s="1">
        <f t="shared" si="9"/>
        <v>24</v>
      </c>
      <c r="L58" s="1">
        <f t="shared" si="9"/>
        <v>24</v>
      </c>
    </row>
    <row r="59" spans="1:12" x14ac:dyDescent="0.2">
      <c r="B59" s="1">
        <f>MIN(B48:B58)</f>
        <v>9</v>
      </c>
      <c r="C59" s="1">
        <f t="shared" ref="C59:L59" si="10">MIN(C48:C58)</f>
        <v>7</v>
      </c>
      <c r="D59" s="1">
        <f t="shared" si="10"/>
        <v>1</v>
      </c>
      <c r="E59" s="1">
        <f t="shared" si="10"/>
        <v>7</v>
      </c>
      <c r="F59" s="1">
        <f t="shared" si="10"/>
        <v>9</v>
      </c>
      <c r="G59" s="1">
        <f t="shared" si="10"/>
        <v>19</v>
      </c>
      <c r="H59" s="1">
        <f t="shared" si="10"/>
        <v>10</v>
      </c>
      <c r="I59" s="1">
        <f t="shared" si="10"/>
        <v>22</v>
      </c>
      <c r="J59" s="1">
        <f t="shared" si="10"/>
        <v>22</v>
      </c>
      <c r="K59" s="1">
        <f t="shared" si="10"/>
        <v>24</v>
      </c>
      <c r="L59" s="1">
        <f t="shared" si="10"/>
        <v>24</v>
      </c>
    </row>
    <row r="61" spans="1:12" x14ac:dyDescent="0.2">
      <c r="A61" s="1" t="s">
        <v>28</v>
      </c>
      <c r="C61" s="1" t="s">
        <v>29</v>
      </c>
      <c r="D61" s="1" t="s">
        <v>30</v>
      </c>
      <c r="E61" s="1" t="s">
        <v>24</v>
      </c>
      <c r="F61" s="1">
        <v>12</v>
      </c>
      <c r="G61" s="1" t="s">
        <v>28</v>
      </c>
      <c r="I61" s="1" t="s">
        <v>29</v>
      </c>
      <c r="J61" s="1" t="s">
        <v>30</v>
      </c>
      <c r="K61" s="1" t="s">
        <v>24</v>
      </c>
    </row>
    <row r="62" spans="1:12" x14ac:dyDescent="0.2">
      <c r="A62" s="1" t="str">
        <f>A6</f>
        <v>A</v>
      </c>
      <c r="B62" s="1">
        <f>B20</f>
        <v>0</v>
      </c>
      <c r="C62" s="1">
        <f>IF(F20=0,B6,0)</f>
        <v>0</v>
      </c>
      <c r="D62" s="1">
        <f>IF(F20&gt;0,B6,0)</f>
        <v>3</v>
      </c>
      <c r="E62" s="1">
        <f>F20</f>
        <v>6</v>
      </c>
      <c r="F62" s="1">
        <f>F61-1</f>
        <v>11</v>
      </c>
      <c r="G62" s="1" t="str">
        <f>INDEX($A$62:$E$72,F62,1)</f>
        <v>K</v>
      </c>
      <c r="H62" s="1">
        <f>INDEX($A$62:$E$72,F62,2)</f>
        <v>20</v>
      </c>
      <c r="I62" s="1">
        <f>INDEX($A$62:$E$72,F62,3)</f>
        <v>0</v>
      </c>
      <c r="J62" s="1">
        <f>INDEX($A$62:$E$72,F62,4)</f>
        <v>2</v>
      </c>
      <c r="K62" s="1">
        <f>INDEX($A$62:$E$72,F62,5)</f>
        <v>2</v>
      </c>
    </row>
    <row r="63" spans="1:12" x14ac:dyDescent="0.2">
      <c r="A63" s="1" t="str">
        <f t="shared" ref="A63:A72" si="11">A7</f>
        <v>B</v>
      </c>
      <c r="B63" s="1">
        <f t="shared" ref="B63:B72" si="12">B21</f>
        <v>0</v>
      </c>
      <c r="C63" s="1">
        <f t="shared" ref="C63:C72" si="13">IF(F21=0,B7,0)</f>
        <v>0</v>
      </c>
      <c r="D63" s="1">
        <f t="shared" ref="D63:D72" si="14">IF(F21&gt;0,B7,0)</f>
        <v>2</v>
      </c>
      <c r="E63" s="1">
        <f t="shared" ref="E63:E72" si="15">F21</f>
        <v>5</v>
      </c>
      <c r="F63" s="1">
        <f t="shared" ref="F63:F72" si="16">F62-1</f>
        <v>10</v>
      </c>
      <c r="G63" s="1" t="str">
        <f t="shared" ref="G63:G72" si="17">INDEX($A$62:$E$72,F63,1)</f>
        <v>J</v>
      </c>
      <c r="H63" s="1">
        <f t="shared" ref="H63:H72" si="18">INDEX($A$62:$E$72,F63,2)</f>
        <v>10</v>
      </c>
      <c r="I63" s="1">
        <f t="shared" ref="I63:I72" si="19">INDEX($A$62:$E$72,F63,3)</f>
        <v>14</v>
      </c>
      <c r="J63" s="1">
        <f t="shared" ref="J63:J72" si="20">INDEX($A$62:$E$72,F63,4)</f>
        <v>0</v>
      </c>
      <c r="K63" s="1">
        <f t="shared" ref="K63:K72" si="21">INDEX($A$62:$E$72,F63,5)</f>
        <v>0</v>
      </c>
    </row>
    <row r="64" spans="1:12" x14ac:dyDescent="0.2">
      <c r="A64" s="1" t="str">
        <f t="shared" si="11"/>
        <v>C</v>
      </c>
      <c r="B64" s="1">
        <f t="shared" si="12"/>
        <v>0</v>
      </c>
      <c r="C64" s="1">
        <f t="shared" si="13"/>
        <v>1</v>
      </c>
      <c r="D64" s="1">
        <f t="shared" si="14"/>
        <v>0</v>
      </c>
      <c r="E64" s="1">
        <f t="shared" si="15"/>
        <v>0</v>
      </c>
      <c r="F64" s="1">
        <f t="shared" si="16"/>
        <v>9</v>
      </c>
      <c r="G64" s="1" t="str">
        <f t="shared" si="17"/>
        <v>I</v>
      </c>
      <c r="H64" s="1">
        <f t="shared" si="18"/>
        <v>10</v>
      </c>
      <c r="I64" s="1">
        <f t="shared" si="19"/>
        <v>0</v>
      </c>
      <c r="J64" s="1">
        <f t="shared" si="20"/>
        <v>10</v>
      </c>
      <c r="K64" s="1">
        <f t="shared" si="21"/>
        <v>2</v>
      </c>
    </row>
    <row r="65" spans="1:11" x14ac:dyDescent="0.2">
      <c r="A65" s="1" t="str">
        <f t="shared" si="11"/>
        <v>D</v>
      </c>
      <c r="B65" s="1">
        <f t="shared" si="12"/>
        <v>1</v>
      </c>
      <c r="C65" s="1">
        <f t="shared" si="13"/>
        <v>6</v>
      </c>
      <c r="D65" s="1">
        <f t="shared" si="14"/>
        <v>0</v>
      </c>
      <c r="E65" s="1">
        <f t="shared" si="15"/>
        <v>0</v>
      </c>
      <c r="F65" s="1">
        <f t="shared" si="16"/>
        <v>8</v>
      </c>
      <c r="G65" s="1" t="str">
        <f t="shared" si="17"/>
        <v>H</v>
      </c>
      <c r="H65" s="1">
        <f t="shared" si="18"/>
        <v>15</v>
      </c>
      <c r="I65" s="1">
        <f t="shared" si="19"/>
        <v>0</v>
      </c>
      <c r="J65" s="1">
        <f t="shared" si="20"/>
        <v>3</v>
      </c>
      <c r="K65" s="1">
        <f t="shared" si="21"/>
        <v>4</v>
      </c>
    </row>
    <row r="66" spans="1:11" x14ac:dyDescent="0.2">
      <c r="A66" s="1" t="str">
        <f t="shared" si="11"/>
        <v>E</v>
      </c>
      <c r="B66" s="1">
        <f t="shared" si="12"/>
        <v>7</v>
      </c>
      <c r="C66" s="1">
        <f t="shared" si="13"/>
        <v>2</v>
      </c>
      <c r="D66" s="1">
        <f t="shared" si="14"/>
        <v>0</v>
      </c>
      <c r="E66" s="1">
        <f t="shared" si="15"/>
        <v>0</v>
      </c>
      <c r="F66" s="1">
        <f t="shared" si="16"/>
        <v>7</v>
      </c>
      <c r="G66" s="1" t="str">
        <f t="shared" si="17"/>
        <v>G</v>
      </c>
      <c r="H66" s="1">
        <f t="shared" si="18"/>
        <v>9</v>
      </c>
      <c r="I66" s="1">
        <f t="shared" si="19"/>
        <v>1</v>
      </c>
      <c r="J66" s="1">
        <f t="shared" si="20"/>
        <v>0</v>
      </c>
      <c r="K66" s="1">
        <f t="shared" si="21"/>
        <v>0</v>
      </c>
    </row>
    <row r="67" spans="1:11" x14ac:dyDescent="0.2">
      <c r="A67" s="1" t="str">
        <f t="shared" si="11"/>
        <v>F</v>
      </c>
      <c r="B67" s="1">
        <f t="shared" si="12"/>
        <v>9</v>
      </c>
      <c r="C67" s="1">
        <f t="shared" si="13"/>
        <v>0</v>
      </c>
      <c r="D67" s="1">
        <f t="shared" si="14"/>
        <v>6</v>
      </c>
      <c r="E67" s="1">
        <f t="shared" si="15"/>
        <v>4</v>
      </c>
      <c r="F67" s="1">
        <f t="shared" si="16"/>
        <v>6</v>
      </c>
      <c r="G67" s="1" t="str">
        <f t="shared" si="17"/>
        <v>F</v>
      </c>
      <c r="H67" s="1">
        <f t="shared" si="18"/>
        <v>9</v>
      </c>
      <c r="I67" s="1">
        <f t="shared" si="19"/>
        <v>0</v>
      </c>
      <c r="J67" s="1">
        <f t="shared" si="20"/>
        <v>6</v>
      </c>
      <c r="K67" s="1">
        <f t="shared" si="21"/>
        <v>4</v>
      </c>
    </row>
    <row r="68" spans="1:11" x14ac:dyDescent="0.2">
      <c r="A68" s="1" t="str">
        <f t="shared" si="11"/>
        <v>G</v>
      </c>
      <c r="B68" s="1">
        <f t="shared" si="12"/>
        <v>9</v>
      </c>
      <c r="C68" s="1">
        <f t="shared" si="13"/>
        <v>1</v>
      </c>
      <c r="D68" s="1">
        <f t="shared" si="14"/>
        <v>0</v>
      </c>
      <c r="E68" s="1">
        <f t="shared" si="15"/>
        <v>0</v>
      </c>
      <c r="F68" s="1">
        <f t="shared" si="16"/>
        <v>5</v>
      </c>
      <c r="G68" s="1" t="str">
        <f t="shared" si="17"/>
        <v>E</v>
      </c>
      <c r="H68" s="1">
        <f t="shared" si="18"/>
        <v>7</v>
      </c>
      <c r="I68" s="1">
        <f t="shared" si="19"/>
        <v>2</v>
      </c>
      <c r="J68" s="1">
        <f t="shared" si="20"/>
        <v>0</v>
      </c>
      <c r="K68" s="1">
        <f t="shared" si="21"/>
        <v>0</v>
      </c>
    </row>
    <row r="69" spans="1:11" x14ac:dyDescent="0.2">
      <c r="A69" s="1" t="str">
        <f t="shared" si="11"/>
        <v>H</v>
      </c>
      <c r="B69" s="1">
        <f t="shared" si="12"/>
        <v>15</v>
      </c>
      <c r="C69" s="1">
        <f t="shared" si="13"/>
        <v>0</v>
      </c>
      <c r="D69" s="1">
        <f t="shared" si="14"/>
        <v>3</v>
      </c>
      <c r="E69" s="1">
        <f t="shared" si="15"/>
        <v>4</v>
      </c>
      <c r="F69" s="1">
        <f t="shared" si="16"/>
        <v>4</v>
      </c>
      <c r="G69" s="1" t="str">
        <f t="shared" si="17"/>
        <v>D</v>
      </c>
      <c r="H69" s="1">
        <f t="shared" si="18"/>
        <v>1</v>
      </c>
      <c r="I69" s="1">
        <f t="shared" si="19"/>
        <v>6</v>
      </c>
      <c r="J69" s="1">
        <f t="shared" si="20"/>
        <v>0</v>
      </c>
      <c r="K69" s="1">
        <f t="shared" si="21"/>
        <v>0</v>
      </c>
    </row>
    <row r="70" spans="1:11" x14ac:dyDescent="0.2">
      <c r="A70" s="1" t="str">
        <f t="shared" si="11"/>
        <v>I</v>
      </c>
      <c r="B70" s="1">
        <f t="shared" si="12"/>
        <v>10</v>
      </c>
      <c r="C70" s="1">
        <f t="shared" si="13"/>
        <v>0</v>
      </c>
      <c r="D70" s="1">
        <f t="shared" si="14"/>
        <v>10</v>
      </c>
      <c r="E70" s="1">
        <f t="shared" si="15"/>
        <v>2</v>
      </c>
      <c r="F70" s="1">
        <f t="shared" si="16"/>
        <v>3</v>
      </c>
      <c r="G70" s="1" t="str">
        <f t="shared" si="17"/>
        <v>C</v>
      </c>
      <c r="H70" s="1">
        <f t="shared" si="18"/>
        <v>0</v>
      </c>
      <c r="I70" s="1">
        <f t="shared" si="19"/>
        <v>1</v>
      </c>
      <c r="J70" s="1">
        <f t="shared" si="20"/>
        <v>0</v>
      </c>
      <c r="K70" s="1">
        <f t="shared" si="21"/>
        <v>0</v>
      </c>
    </row>
    <row r="71" spans="1:11" x14ac:dyDescent="0.2">
      <c r="A71" s="1" t="str">
        <f t="shared" si="11"/>
        <v>J</v>
      </c>
      <c r="B71" s="1">
        <f t="shared" si="12"/>
        <v>10</v>
      </c>
      <c r="C71" s="1">
        <f t="shared" si="13"/>
        <v>14</v>
      </c>
      <c r="D71" s="1">
        <f t="shared" si="14"/>
        <v>0</v>
      </c>
      <c r="E71" s="1">
        <f t="shared" si="15"/>
        <v>0</v>
      </c>
      <c r="F71" s="1">
        <f t="shared" si="16"/>
        <v>2</v>
      </c>
      <c r="G71" s="1" t="str">
        <f t="shared" si="17"/>
        <v>B</v>
      </c>
      <c r="H71" s="1">
        <f t="shared" si="18"/>
        <v>0</v>
      </c>
      <c r="I71" s="1">
        <f t="shared" si="19"/>
        <v>0</v>
      </c>
      <c r="J71" s="1">
        <f t="shared" si="20"/>
        <v>2</v>
      </c>
      <c r="K71" s="1">
        <f t="shared" si="21"/>
        <v>5</v>
      </c>
    </row>
    <row r="72" spans="1:11" x14ac:dyDescent="0.2">
      <c r="A72" s="1" t="str">
        <f t="shared" si="11"/>
        <v>K</v>
      </c>
      <c r="B72" s="1">
        <f t="shared" si="12"/>
        <v>20</v>
      </c>
      <c r="C72" s="1">
        <f t="shared" si="13"/>
        <v>0</v>
      </c>
      <c r="D72" s="1">
        <f t="shared" si="14"/>
        <v>2</v>
      </c>
      <c r="E72" s="1">
        <f t="shared" si="15"/>
        <v>2</v>
      </c>
      <c r="F72" s="1">
        <f t="shared" si="16"/>
        <v>1</v>
      </c>
      <c r="G72" s="1" t="str">
        <f t="shared" si="17"/>
        <v>A</v>
      </c>
      <c r="H72" s="1">
        <f t="shared" si="18"/>
        <v>0</v>
      </c>
      <c r="I72" s="1">
        <f t="shared" si="19"/>
        <v>0</v>
      </c>
      <c r="J72" s="1">
        <f t="shared" si="20"/>
        <v>3</v>
      </c>
      <c r="K72" s="1">
        <f t="shared" si="21"/>
        <v>6</v>
      </c>
    </row>
  </sheetData>
  <conditionalFormatting sqref="F20:F30">
    <cfRule type="cellIs" dxfId="0" priority="1" stopIfTrue="1" operator="equal">
      <formula>0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IDT</dc:creator>
  <cp:lastModifiedBy>IDT</cp:lastModifiedBy>
  <dcterms:created xsi:type="dcterms:W3CDTF">2014-02-17T18:44:10Z</dcterms:created>
  <dcterms:modified xsi:type="dcterms:W3CDTF">2014-02-17T19:00:43Z</dcterms:modified>
</cp:coreProperties>
</file>